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90" windowHeight="808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1"/>
  <c r="T3"/>
  <c r="T4"/>
  <c r="T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I65"/>
  <c r="J65"/>
  <c r="S65"/>
  <c r="M65"/>
  <c r="H65"/>
  <c r="F65"/>
  <c r="Q65"/>
  <c r="O65"/>
  <c r="G65"/>
  <c r="R65"/>
  <c r="C32"/>
  <c r="C7"/>
  <c r="C12" s="1"/>
</calcChain>
</file>

<file path=xl/sharedStrings.xml><?xml version="1.0" encoding="utf-8"?>
<sst xmlns="http://schemas.openxmlformats.org/spreadsheetml/2006/main" count="110" uniqueCount="108">
  <si>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</si>
  <si>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</si>
  <si>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</si>
  <si>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</si>
  <si>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</si>
  <si>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</si>
  <si>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</si>
  <si>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</si>
  <si>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</si>
  <si>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</si>
  <si>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</si>
  <si>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</si>
  <si>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</si>
  <si>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</si>
  <si>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</si>
  <si>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</si>
  <si>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</si>
  <si>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</si>
  <si>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</si>
  <si>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</si>
  <si>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</si>
  <si>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</si>
  <si>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</si>
  <si>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</si>
  <si>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</si>
  <si>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</si>
  <si>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</si>
  <si>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</si>
  <si>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</si>
  <si>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</si>
  <si>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</si>
  <si>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</si>
  <si>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</si>
  <si>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</si>
  <si>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</si>
  <si>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</si>
  <si>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</si>
  <si>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</si>
  <si>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</si>
  <si>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</si>
  <si>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</si>
  <si>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</si>
  <si>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</si>
  <si>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</si>
  <si>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</si>
  <si>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</si>
  <si>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</si>
  <si>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</si>
  <si>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ЕПС</t>
  </si>
  <si>
    <t>БЕДЕМ</t>
  </si>
  <si>
    <t>КНЕЗ ПЕТРОЛ</t>
  </si>
  <si>
    <t>МЕСАРА ЛОЛА</t>
  </si>
  <si>
    <t>ИНТЕР КОМЕРЦ</t>
  </si>
  <si>
    <t>МАКОВИЦА</t>
  </si>
  <si>
    <t>СТРИМ ТИМ</t>
  </si>
  <si>
    <t>ЕВРО КОКА</t>
  </si>
  <si>
    <t>МИКРОС УНИОН</t>
  </si>
  <si>
    <t>ИСХРАНА</t>
  </si>
  <si>
    <t>АС</t>
  </si>
  <si>
    <t>ВИОПРОМ</t>
  </si>
  <si>
    <t>ПАЛАНКА ПРОМЕТ</t>
  </si>
  <si>
    <t>МБА</t>
  </si>
  <si>
    <t>ДЕЛТАГРАФ</t>
  </si>
  <si>
    <t>СД ПРЕС</t>
  </si>
  <si>
    <t>СМЕДЕРЕВО ПРОМЕТ</t>
  </si>
  <si>
    <t>ЕНЕРГО ТИПО</t>
  </si>
  <si>
    <t>СТИМ ТИМ</t>
  </si>
  <si>
    <t>ИВОКС</t>
  </si>
  <si>
    <t>МП ИНТЕРНАЦИОНАЛ</t>
  </si>
  <si>
    <t>ХЕМОПРОДУКТ</t>
  </si>
  <si>
    <t>НЕТАПРОДУКТ</t>
  </si>
  <si>
    <t>РОЈАЛ КОМЕРЦ</t>
  </si>
  <si>
    <t>МЕДИПРО</t>
  </si>
  <si>
    <t>СХОЛЛЕКС</t>
  </si>
  <si>
    <t>СПАЛКОМ</t>
  </si>
  <si>
    <t>ОФТАЛ</t>
  </si>
  <si>
    <t>ВАСКЕ МЛАЗ</t>
  </si>
  <si>
    <t>СД ЛИФТ</t>
  </si>
  <si>
    <t>ФЛОРА КОМЕРЦ</t>
  </si>
  <si>
    <t>АПОТЕКА БЕОГРАД</t>
  </si>
  <si>
    <t>СИНОФАРМ</t>
  </si>
  <si>
    <t>ГЕНЕРАЛИ ОС.</t>
  </si>
  <si>
    <t>КАНДРЕЛА</t>
  </si>
  <si>
    <t>ДЕМ</t>
  </si>
  <si>
    <t>МЕДИСАЛ</t>
  </si>
  <si>
    <t>ЕЛЕКТРОНИК</t>
  </si>
  <si>
    <t>НОРТИ СИСТЕМ</t>
  </si>
  <si>
    <t>ТЕХНОВАТ</t>
  </si>
  <si>
    <t>БЗ СЛОБОДА</t>
  </si>
  <si>
    <t>ДОБ.ВАТ.ДР.</t>
  </si>
  <si>
    <t>МЕДИКА ПРОЈЕКТ</t>
  </si>
  <si>
    <t>ОЛИМПУС</t>
  </si>
  <si>
    <t>ПРОФЕСИН.МЕДИК</t>
  </si>
  <si>
    <t>СХОЛЕКС</t>
  </si>
  <si>
    <t>БОЈЛЕР</t>
  </si>
  <si>
    <t>МАЛЕКС</t>
  </si>
  <si>
    <t>ТАСИЋ</t>
  </si>
  <si>
    <t>КОНЕКТ</t>
  </si>
  <si>
    <t>ЕЛЕКТРОМОТОР</t>
  </si>
  <si>
    <t>СТР САН</t>
  </si>
  <si>
    <t>КОМ ТРЕЈД</t>
  </si>
  <si>
    <t>КАРАЈОВИЋ</t>
  </si>
  <si>
    <t>ЗОВ.ЗА Ј.ЗД.ПОЖ.</t>
  </si>
  <si>
    <t>ДЕМОС</t>
  </si>
  <si>
    <t>ФОКС</t>
  </si>
  <si>
    <t>ЕЛМОНТ-ПРОФАК.</t>
  </si>
  <si>
    <t>ПРОВИЗИЈА</t>
  </si>
  <si>
    <t>ДЕЛФИ КЊИЖАРЕ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</si>
</sst>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D31" zoomScale="85" zoomScaleNormal="80" zoomScaleSheetLayoutView="85" workbookViewId="0">
      <selection activeCell="F65" sqref="F65:T6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20" max="20" width="10.28515625" bestFit="1" customWidth="1"/>
  </cols>
  <sheetData>
    <row r="1" spans="1:20" ht="90">
      <c r="A1" s="7" t="s">
        <v>34</v>
      </c>
      <c r="B1" s="1" t="s">
        <v>0</v>
      </c>
      <c r="C1" s="24">
        <v>43657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>
      <c r="A2" s="28" t="s">
        <v>35</v>
      </c>
      <c r="B2" s="28"/>
      <c r="E2" s="1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  <c r="T2" s="6"/>
    </row>
    <row r="3" spans="1:20">
      <c r="A3" s="2">
        <v>1</v>
      </c>
      <c r="B3" s="2" t="s">
        <v>1</v>
      </c>
      <c r="C3" s="8">
        <v>9700713.4199999999</v>
      </c>
      <c r="E3" s="17" t="s">
        <v>48</v>
      </c>
      <c r="F3" s="5"/>
      <c r="G3" s="6">
        <v>1300000</v>
      </c>
      <c r="H3" s="6"/>
      <c r="I3" s="5"/>
      <c r="J3" s="5"/>
      <c r="K3" s="5"/>
      <c r="L3" s="5"/>
      <c r="M3" s="5"/>
      <c r="N3" s="5"/>
      <c r="O3" s="5"/>
      <c r="P3" s="5"/>
      <c r="Q3" s="5"/>
      <c r="R3" s="22"/>
      <c r="S3" s="5"/>
      <c r="T3" s="5">
        <f>SUM(G3:S3)</f>
        <v>1300000</v>
      </c>
    </row>
    <row r="4" spans="1:20">
      <c r="A4" s="2">
        <v>2</v>
      </c>
      <c r="B4" s="2" t="s">
        <v>2</v>
      </c>
      <c r="C4" s="8">
        <v>176632.28</v>
      </c>
      <c r="E4" s="17" t="s">
        <v>49</v>
      </c>
      <c r="F4" s="6"/>
      <c r="G4" s="6">
        <v>2141786.71</v>
      </c>
      <c r="H4" s="6"/>
      <c r="I4" s="6"/>
      <c r="J4" s="6"/>
      <c r="K4" s="6"/>
      <c r="L4" s="6"/>
      <c r="M4" s="6"/>
      <c r="N4" s="6"/>
      <c r="O4" s="6"/>
      <c r="P4" s="6"/>
      <c r="Q4" s="6"/>
      <c r="R4" s="21"/>
      <c r="S4" s="6"/>
      <c r="T4" s="6">
        <f>SUM(G4:S4)</f>
        <v>2141786.71</v>
      </c>
    </row>
    <row r="5" spans="1:20">
      <c r="A5" s="2">
        <v>3</v>
      </c>
      <c r="B5" s="2" t="s">
        <v>3</v>
      </c>
      <c r="C5" s="8">
        <v>28946</v>
      </c>
      <c r="E5" s="17" t="s">
        <v>50</v>
      </c>
      <c r="F5" s="5"/>
      <c r="G5" s="5">
        <v>12963.29</v>
      </c>
      <c r="H5" s="6"/>
      <c r="I5" s="5"/>
      <c r="J5" s="5"/>
      <c r="K5" s="5"/>
      <c r="L5" s="5"/>
      <c r="M5" s="5"/>
      <c r="N5" s="5"/>
      <c r="O5" s="5"/>
      <c r="P5" s="5"/>
      <c r="Q5" s="5"/>
      <c r="R5" s="22"/>
      <c r="S5" s="5"/>
      <c r="T5" s="5">
        <f>SUM(G5:S5)</f>
        <v>12963.29</v>
      </c>
    </row>
    <row r="6" spans="1:20">
      <c r="A6" s="2">
        <v>4</v>
      </c>
      <c r="B6" s="2" t="s">
        <v>4</v>
      </c>
      <c r="C6" s="8">
        <v>0</v>
      </c>
      <c r="E6" s="17"/>
      <c r="F6" s="6"/>
      <c r="G6" s="6"/>
      <c r="H6" s="6"/>
      <c r="I6" s="6"/>
      <c r="K6" s="6"/>
      <c r="L6" s="6"/>
      <c r="M6" s="6"/>
      <c r="N6" s="6"/>
      <c r="O6" s="6"/>
      <c r="P6" s="6"/>
      <c r="Q6" s="6"/>
      <c r="R6" s="21"/>
      <c r="S6" s="6"/>
      <c r="T6" s="6"/>
    </row>
    <row r="7" spans="1:20" ht="15" customHeight="1">
      <c r="A7" s="29" t="s">
        <v>36</v>
      </c>
      <c r="B7" s="30"/>
      <c r="C7" s="9">
        <f>C3+C4+C5+C6</f>
        <v>9906291.6999999993</v>
      </c>
      <c r="E7" s="17" t="s">
        <v>51</v>
      </c>
      <c r="F7" s="5"/>
      <c r="G7" s="5"/>
      <c r="H7" s="6">
        <v>319427.40000000002</v>
      </c>
      <c r="I7" s="5"/>
      <c r="J7" s="5"/>
      <c r="K7" s="5"/>
      <c r="L7" s="5"/>
      <c r="M7" s="5"/>
      <c r="N7" s="5"/>
      <c r="O7" s="5"/>
      <c r="P7" s="5"/>
      <c r="Q7" s="5"/>
      <c r="R7" s="22"/>
      <c r="S7" s="5"/>
      <c r="T7" s="5">
        <f>SUM(G7:S7)</f>
        <v>319427.40000000002</v>
      </c>
    </row>
    <row r="8" spans="1:20" ht="18.75">
      <c r="A8" s="31" t="s">
        <v>37</v>
      </c>
      <c r="B8" s="32"/>
      <c r="C8" s="10">
        <v>6683286.1299999999</v>
      </c>
      <c r="E8" s="17" t="s">
        <v>52</v>
      </c>
      <c r="F8" s="6"/>
      <c r="G8" s="6"/>
      <c r="H8" s="6">
        <v>300000</v>
      </c>
      <c r="I8" s="6"/>
      <c r="J8" s="6"/>
      <c r="K8" s="6"/>
      <c r="L8" s="6"/>
      <c r="M8" s="6"/>
      <c r="N8" s="6"/>
      <c r="O8" s="6"/>
      <c r="P8" s="6"/>
      <c r="Q8" s="6"/>
      <c r="R8" s="21"/>
      <c r="S8" s="6"/>
      <c r="T8" s="6">
        <f>SUM(G8:S8)</f>
        <v>300000</v>
      </c>
    </row>
    <row r="9" spans="1:20" ht="17.25" customHeight="1">
      <c r="A9" s="2">
        <v>1</v>
      </c>
      <c r="B9" s="3" t="s">
        <v>47</v>
      </c>
      <c r="C9" s="8">
        <v>6645709.79</v>
      </c>
      <c r="E9" s="17" t="s">
        <v>53</v>
      </c>
      <c r="F9" s="6"/>
      <c r="G9" s="6"/>
      <c r="H9" s="6">
        <v>8315.1200000000008</v>
      </c>
      <c r="I9" s="6"/>
      <c r="J9" s="6"/>
      <c r="K9" s="6"/>
      <c r="L9" s="6"/>
      <c r="M9" s="6"/>
      <c r="N9" s="6"/>
      <c r="O9" s="6"/>
      <c r="P9" s="6"/>
      <c r="Q9" s="6"/>
      <c r="R9" s="21"/>
      <c r="S9" s="6"/>
      <c r="T9" s="6">
        <f>SUM(G9:S9)</f>
        <v>8315.1200000000008</v>
      </c>
    </row>
    <row r="10" spans="1:20">
      <c r="A10" s="2">
        <v>2</v>
      </c>
      <c r="B10" s="2" t="s">
        <v>5</v>
      </c>
      <c r="C10" s="8">
        <v>37576.339999999997</v>
      </c>
      <c r="E10" s="17" t="s">
        <v>54</v>
      </c>
      <c r="F10" s="6"/>
      <c r="G10" s="6"/>
      <c r="H10" s="6">
        <v>30000</v>
      </c>
      <c r="I10" s="6"/>
      <c r="J10" s="6"/>
      <c r="K10" s="6"/>
      <c r="L10" s="6"/>
      <c r="M10" s="6"/>
      <c r="N10" s="6"/>
      <c r="O10" s="6"/>
      <c r="P10" s="6"/>
      <c r="Q10" s="6"/>
      <c r="R10" s="21"/>
      <c r="S10" s="6"/>
      <c r="T10" s="6">
        <f>SUM(G10:S10)</f>
        <v>30000</v>
      </c>
    </row>
    <row r="11" spans="1:20">
      <c r="A11" s="33" t="s">
        <v>38</v>
      </c>
      <c r="B11" s="34"/>
      <c r="C11" s="11">
        <v>6683286.1299999999</v>
      </c>
      <c r="E11" s="17" t="s">
        <v>55</v>
      </c>
      <c r="F11" s="6"/>
      <c r="G11" s="6"/>
      <c r="H11" s="6">
        <v>10000</v>
      </c>
      <c r="I11" s="6"/>
      <c r="J11" s="6"/>
      <c r="K11" s="6"/>
      <c r="L11" s="6"/>
      <c r="M11" s="6"/>
      <c r="N11" s="6"/>
      <c r="O11" s="6"/>
      <c r="P11" s="6"/>
      <c r="Q11" s="6"/>
      <c r="R11" s="21"/>
      <c r="S11" s="6"/>
      <c r="T11" s="6">
        <f>SUM(G11:S11)</f>
        <v>10000</v>
      </c>
    </row>
    <row r="12" spans="1:20">
      <c r="A12" s="35" t="s">
        <v>39</v>
      </c>
      <c r="B12" s="36"/>
      <c r="C12" s="11">
        <f>C7-C11</f>
        <v>3223005.5699999994</v>
      </c>
      <c r="E12" s="17" t="s">
        <v>56</v>
      </c>
      <c r="F12" s="5"/>
      <c r="G12" s="5"/>
      <c r="H12" s="5">
        <v>10000</v>
      </c>
      <c r="I12" s="5"/>
      <c r="J12" s="5"/>
      <c r="K12" s="5"/>
      <c r="L12" s="5"/>
      <c r="M12" s="5"/>
      <c r="N12" s="5"/>
      <c r="O12" s="5"/>
      <c r="P12" s="5"/>
      <c r="Q12" s="5"/>
      <c r="R12" s="22"/>
      <c r="S12" s="5"/>
      <c r="T12" s="5">
        <f>SUM(G12:S12)</f>
        <v>10000</v>
      </c>
    </row>
    <row r="13" spans="1:20" ht="18.75">
      <c r="A13" s="37" t="s">
        <v>40</v>
      </c>
      <c r="B13" s="37"/>
      <c r="C13" s="10"/>
      <c r="E13" s="17" t="s">
        <v>57</v>
      </c>
      <c r="F13" s="5"/>
      <c r="G13" s="5"/>
      <c r="H13" s="5">
        <v>31719.599999999999</v>
      </c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>
        <f>SUM(G13:S13)</f>
        <v>31719.599999999999</v>
      </c>
    </row>
    <row r="14" spans="1:20">
      <c r="A14" s="2">
        <v>1</v>
      </c>
      <c r="B14" s="2" t="s">
        <v>6</v>
      </c>
      <c r="C14" s="8">
        <v>0</v>
      </c>
      <c r="E14" s="17" t="s">
        <v>58</v>
      </c>
      <c r="F14" s="5"/>
      <c r="G14" s="5"/>
      <c r="H14" s="5">
        <v>9982.06</v>
      </c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>
        <f>SUM(G14:S14)</f>
        <v>9982.06</v>
      </c>
    </row>
    <row r="15" spans="1:20">
      <c r="A15" s="2">
        <v>2</v>
      </c>
      <c r="B15" s="2" t="s">
        <v>7</v>
      </c>
      <c r="C15" s="8">
        <v>0</v>
      </c>
      <c r="E15" s="17" t="s">
        <v>59</v>
      </c>
      <c r="F15" s="5"/>
      <c r="G15" s="5"/>
      <c r="H15" s="5">
        <v>130000</v>
      </c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>
        <f>SUM(G15:S15)</f>
        <v>130000</v>
      </c>
    </row>
    <row r="16" spans="1:20">
      <c r="A16" s="2">
        <v>3</v>
      </c>
      <c r="B16" s="2" t="s">
        <v>8</v>
      </c>
      <c r="C16" s="8">
        <v>0</v>
      </c>
      <c r="E16" s="17" t="s">
        <v>60</v>
      </c>
      <c r="F16" s="5"/>
      <c r="G16" s="5"/>
      <c r="H16" s="5">
        <v>50000</v>
      </c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>
        <f>SUM(G16:S16)</f>
        <v>50000</v>
      </c>
    </row>
    <row r="17" spans="1:22">
      <c r="A17" s="2">
        <v>4</v>
      </c>
      <c r="B17" s="2" t="s">
        <v>9</v>
      </c>
      <c r="C17" s="8">
        <v>3454750</v>
      </c>
      <c r="E17" s="17" t="s">
        <v>61</v>
      </c>
      <c r="F17" s="5"/>
      <c r="G17" s="5"/>
      <c r="H17" s="5">
        <v>140639.15</v>
      </c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>
        <f>SUM(G17:S17)</f>
        <v>140639.15</v>
      </c>
    </row>
    <row r="18" spans="1:22">
      <c r="A18" s="2">
        <v>5</v>
      </c>
      <c r="B18" s="2" t="s">
        <v>41</v>
      </c>
      <c r="C18" s="8">
        <v>1040083.33</v>
      </c>
      <c r="E18" s="17" t="s">
        <v>106</v>
      </c>
      <c r="F18" s="5"/>
      <c r="G18" s="5"/>
      <c r="H18" s="5"/>
      <c r="I18" s="5">
        <v>37576.339999999997</v>
      </c>
      <c r="J18" s="5"/>
      <c r="K18" s="5"/>
      <c r="L18" s="5"/>
      <c r="M18" s="5"/>
      <c r="N18" s="5"/>
      <c r="O18" s="5"/>
      <c r="P18" s="5"/>
      <c r="Q18" s="5"/>
      <c r="R18" s="22"/>
      <c r="S18" s="5"/>
      <c r="T18" s="5">
        <f>SUM(G18:S18)</f>
        <v>37576.339999999997</v>
      </c>
    </row>
    <row r="19" spans="1:22">
      <c r="A19" s="2">
        <v>6</v>
      </c>
      <c r="B19" s="2" t="s">
        <v>10</v>
      </c>
      <c r="C19" s="8">
        <v>2188452.7999999998</v>
      </c>
      <c r="E19" s="17" t="s">
        <v>62</v>
      </c>
      <c r="F19" s="5"/>
      <c r="G19" s="5"/>
      <c r="H19" s="5"/>
      <c r="I19" s="5">
        <v>229670.3</v>
      </c>
      <c r="J19" s="5"/>
      <c r="K19" s="5"/>
      <c r="L19" s="5"/>
      <c r="M19" s="5"/>
      <c r="N19" s="5"/>
      <c r="O19" s="5"/>
      <c r="P19" s="5"/>
      <c r="Q19" s="5"/>
      <c r="R19" s="22"/>
      <c r="S19" s="5"/>
      <c r="T19" s="5">
        <f>SUM(G19:S19)</f>
        <v>229670.3</v>
      </c>
    </row>
    <row r="20" spans="1:22" ht="18.75" customHeight="1">
      <c r="A20" s="26"/>
      <c r="B20" s="26"/>
      <c r="C20" s="26"/>
      <c r="E20" s="17" t="s">
        <v>63</v>
      </c>
      <c r="F20" s="5"/>
      <c r="G20" s="5"/>
      <c r="H20" s="5"/>
      <c r="I20" s="5">
        <v>80000</v>
      </c>
      <c r="J20" s="5"/>
      <c r="K20" s="5"/>
      <c r="L20" s="5"/>
      <c r="M20" s="5"/>
      <c r="N20" s="5"/>
      <c r="O20" s="5"/>
      <c r="P20" s="5"/>
      <c r="Q20" s="5"/>
      <c r="R20" s="22"/>
      <c r="S20" s="5"/>
      <c r="T20" s="5">
        <f>SUM(G20:S20)</f>
        <v>80000</v>
      </c>
    </row>
    <row r="21" spans="1:22">
      <c r="A21" s="4">
        <v>7</v>
      </c>
      <c r="B21" s="4" t="s">
        <v>11</v>
      </c>
      <c r="C21" s="8">
        <v>0</v>
      </c>
      <c r="E21" s="17" t="s">
        <v>64</v>
      </c>
      <c r="F21" s="5"/>
      <c r="G21" s="5"/>
      <c r="H21" s="5"/>
      <c r="I21" s="5">
        <v>49990</v>
      </c>
      <c r="J21" s="5"/>
      <c r="K21" s="5"/>
      <c r="L21" s="5"/>
      <c r="M21" s="5"/>
      <c r="N21" s="5"/>
      <c r="O21" s="5"/>
      <c r="P21" s="5"/>
      <c r="Q21" s="5"/>
      <c r="R21" s="22"/>
      <c r="S21" s="5"/>
      <c r="T21" s="5">
        <f>SUM(G21:S21)</f>
        <v>49990</v>
      </c>
    </row>
    <row r="22" spans="1:22">
      <c r="A22" s="4">
        <v>8</v>
      </c>
      <c r="B22" s="4" t="s">
        <v>12</v>
      </c>
      <c r="C22" s="8">
        <v>0</v>
      </c>
      <c r="E22" s="17" t="s">
        <v>65</v>
      </c>
      <c r="F22" s="5"/>
      <c r="G22" s="5"/>
      <c r="H22" s="5"/>
      <c r="I22" s="5">
        <v>100000</v>
      </c>
      <c r="J22" s="5"/>
      <c r="K22" s="5"/>
      <c r="L22" s="5"/>
      <c r="M22" s="5"/>
      <c r="N22" s="5"/>
      <c r="O22" s="5"/>
      <c r="P22" s="5"/>
      <c r="Q22" s="5"/>
      <c r="R22" s="22"/>
      <c r="S22" s="5"/>
      <c r="T22" s="5">
        <f>SUM(G22:S22)</f>
        <v>100000</v>
      </c>
    </row>
    <row r="23" spans="1:22">
      <c r="A23" s="4">
        <v>9</v>
      </c>
      <c r="B23" s="4" t="s">
        <v>42</v>
      </c>
      <c r="C23" s="8">
        <v>0</v>
      </c>
      <c r="E23" s="17" t="s">
        <v>66</v>
      </c>
      <c r="F23" s="5"/>
      <c r="G23" s="5"/>
      <c r="H23" s="5"/>
      <c r="I23" s="5">
        <v>78118.039999999994</v>
      </c>
      <c r="J23" s="5"/>
      <c r="K23" s="5"/>
      <c r="L23" s="5"/>
      <c r="M23" s="5"/>
      <c r="N23" s="5"/>
      <c r="O23" s="5"/>
      <c r="P23" s="5"/>
      <c r="Q23" s="5"/>
      <c r="R23" s="22"/>
      <c r="S23" s="5"/>
      <c r="T23" s="5">
        <f>SUM(G23:S23)</f>
        <v>78118.039999999994</v>
      </c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 t="s">
        <v>67</v>
      </c>
      <c r="F24" s="5"/>
      <c r="G24" s="5"/>
      <c r="H24" s="5"/>
      <c r="I24" s="5">
        <v>60000</v>
      </c>
      <c r="J24" s="5"/>
      <c r="K24" s="5"/>
      <c r="L24" s="5"/>
      <c r="M24" s="5"/>
      <c r="N24" s="5"/>
      <c r="O24" s="5"/>
      <c r="P24" s="5"/>
      <c r="Q24" s="5"/>
      <c r="R24" s="22"/>
      <c r="S24" s="5"/>
      <c r="T24" s="5">
        <f>SUM(G24:S24)</f>
        <v>60000</v>
      </c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 t="s">
        <v>68</v>
      </c>
      <c r="F25" s="5"/>
      <c r="G25" s="5"/>
      <c r="H25" s="5"/>
      <c r="I25" s="5">
        <v>24477.200000000001</v>
      </c>
      <c r="J25" s="5"/>
      <c r="K25" s="5"/>
      <c r="L25" s="5"/>
      <c r="M25" s="5"/>
      <c r="N25" s="5"/>
      <c r="O25" s="5"/>
      <c r="P25" s="5"/>
      <c r="Q25" s="5"/>
      <c r="R25" s="22"/>
      <c r="S25" s="5"/>
      <c r="T25" s="5">
        <f>SUM(G25:S25)</f>
        <v>24477.200000000001</v>
      </c>
      <c r="U25" s="15"/>
      <c r="V25" s="15"/>
    </row>
    <row r="26" spans="1:22">
      <c r="A26" s="4">
        <v>12</v>
      </c>
      <c r="B26" s="12" t="s">
        <v>15</v>
      </c>
      <c r="C26" s="8">
        <v>0</v>
      </c>
      <c r="E26" s="17" t="s">
        <v>69</v>
      </c>
      <c r="F26" s="5"/>
      <c r="G26" s="5"/>
      <c r="H26" s="5"/>
      <c r="I26" s="5">
        <v>40000</v>
      </c>
      <c r="J26" s="5"/>
      <c r="K26" s="5"/>
      <c r="L26" s="5"/>
      <c r="M26" s="5"/>
      <c r="N26" s="5"/>
      <c r="O26" s="5"/>
      <c r="P26" s="5"/>
      <c r="Q26" s="5"/>
      <c r="R26" s="22"/>
      <c r="S26" s="5"/>
      <c r="T26" s="5">
        <f>SUM(G26:S26)</f>
        <v>40000</v>
      </c>
      <c r="U26" s="15"/>
      <c r="V26" s="15"/>
    </row>
    <row r="27" spans="1:22" ht="18.75" customHeight="1">
      <c r="A27" s="4">
        <v>13</v>
      </c>
      <c r="B27" s="12" t="s">
        <v>16</v>
      </c>
      <c r="C27" s="8">
        <v>0</v>
      </c>
      <c r="E27" s="17" t="s">
        <v>70</v>
      </c>
      <c r="F27" s="5"/>
      <c r="G27" s="5"/>
      <c r="H27" s="5"/>
      <c r="I27" s="5">
        <v>50000</v>
      </c>
      <c r="J27" s="5"/>
      <c r="K27" s="5"/>
      <c r="L27" s="5"/>
      <c r="M27" s="5"/>
      <c r="N27" s="5"/>
      <c r="O27" s="5"/>
      <c r="P27" s="5"/>
      <c r="Q27" s="5"/>
      <c r="R27" s="22"/>
      <c r="S27" s="5"/>
      <c r="T27" s="5">
        <f>SUM(G27:S27)</f>
        <v>50000</v>
      </c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 t="s">
        <v>71</v>
      </c>
      <c r="F28" s="5"/>
      <c r="G28" s="5"/>
      <c r="H28" s="5"/>
      <c r="I28" s="5">
        <v>50000</v>
      </c>
      <c r="J28" s="5"/>
      <c r="K28" s="5"/>
      <c r="L28" s="5"/>
      <c r="M28" s="5"/>
      <c r="N28" s="5"/>
      <c r="O28" s="5"/>
      <c r="P28" s="5"/>
      <c r="Q28" s="5"/>
      <c r="R28" s="22"/>
      <c r="S28" s="5"/>
      <c r="T28" s="5">
        <f>SUM(G28:S28)</f>
        <v>50000</v>
      </c>
      <c r="U28" s="15"/>
      <c r="V28" s="15"/>
    </row>
    <row r="29" spans="1:22">
      <c r="A29" s="4">
        <v>15</v>
      </c>
      <c r="B29" s="4" t="s">
        <v>18</v>
      </c>
      <c r="C29" s="8"/>
      <c r="E29" s="17" t="s">
        <v>72</v>
      </c>
      <c r="F29" s="5"/>
      <c r="G29" s="5"/>
      <c r="H29" s="5"/>
      <c r="I29" s="5">
        <v>14880</v>
      </c>
      <c r="J29" s="5"/>
      <c r="K29" s="5"/>
      <c r="L29" s="5"/>
      <c r="M29" s="5"/>
      <c r="N29" s="5"/>
      <c r="O29" s="5"/>
      <c r="P29" s="5"/>
      <c r="Q29" s="5"/>
      <c r="R29" s="22"/>
      <c r="S29" s="5"/>
      <c r="T29" s="5">
        <f>SUM(G29:S29)</f>
        <v>14880</v>
      </c>
      <c r="U29" s="15"/>
      <c r="V29" s="15"/>
    </row>
    <row r="30" spans="1:22">
      <c r="A30" s="4">
        <v>16</v>
      </c>
      <c r="B30" s="4" t="s">
        <v>19</v>
      </c>
      <c r="C30" s="8">
        <v>0</v>
      </c>
      <c r="E30" s="4" t="s">
        <v>73</v>
      </c>
      <c r="F30" s="4"/>
      <c r="G30" s="4"/>
      <c r="H30" s="17"/>
      <c r="I30" s="5">
        <v>52500</v>
      </c>
      <c r="J30" s="5"/>
      <c r="K30" s="5"/>
      <c r="L30" s="5"/>
      <c r="M30" s="5"/>
      <c r="N30" s="5"/>
      <c r="O30" s="5"/>
      <c r="P30" s="5"/>
      <c r="Q30" s="5"/>
      <c r="R30" s="22"/>
      <c r="S30" s="5"/>
      <c r="T30" s="5">
        <f>SUM(G30:S30)</f>
        <v>52500</v>
      </c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 t="s">
        <v>74</v>
      </c>
      <c r="F31" s="4"/>
      <c r="G31" s="4"/>
      <c r="H31" s="17"/>
      <c r="I31" s="5">
        <v>30676</v>
      </c>
      <c r="J31" s="5"/>
      <c r="K31" s="5"/>
      <c r="L31" s="5"/>
      <c r="M31" s="5"/>
      <c r="N31" s="5"/>
      <c r="O31" s="5"/>
      <c r="P31" s="5"/>
      <c r="Q31" s="5"/>
      <c r="R31" s="22"/>
      <c r="S31" s="5"/>
      <c r="T31" s="5">
        <f>SUM(G31:S31)</f>
        <v>30676</v>
      </c>
      <c r="U31" s="15"/>
      <c r="V31" s="15"/>
    </row>
    <row r="32" spans="1:22">
      <c r="A32" s="27" t="s">
        <v>43</v>
      </c>
      <c r="B32" s="27"/>
      <c r="C32" s="9">
        <f>SUM(C14:C19,C21:C31)</f>
        <v>6683286.1299999999</v>
      </c>
      <c r="E32" s="4" t="s">
        <v>75</v>
      </c>
      <c r="F32" s="4"/>
      <c r="G32" s="4"/>
      <c r="H32" s="17"/>
      <c r="I32" s="5">
        <v>50000</v>
      </c>
      <c r="J32" s="5"/>
      <c r="K32" s="5"/>
      <c r="L32" s="5"/>
      <c r="M32" s="5"/>
      <c r="N32" s="5"/>
      <c r="O32" s="5"/>
      <c r="P32" s="5"/>
      <c r="Q32" s="5"/>
      <c r="R32" s="22"/>
      <c r="S32" s="5"/>
      <c r="T32" s="5">
        <f>SUM(G32:S32)</f>
        <v>50000</v>
      </c>
      <c r="U32" s="15"/>
      <c r="V32" s="15"/>
    </row>
    <row r="33" spans="5:22">
      <c r="E33" s="4" t="s">
        <v>76</v>
      </c>
      <c r="F33" s="4"/>
      <c r="G33" s="4"/>
      <c r="H33" s="17"/>
      <c r="I33" s="5">
        <v>29750</v>
      </c>
      <c r="J33" s="5"/>
      <c r="K33" s="5"/>
      <c r="L33" s="5"/>
      <c r="M33" s="5"/>
      <c r="N33" s="5"/>
      <c r="O33" s="5"/>
      <c r="P33" s="5"/>
      <c r="Q33" s="5"/>
      <c r="R33" s="22"/>
      <c r="S33" s="5"/>
      <c r="T33" s="5">
        <f>SUM(G33:S33)</f>
        <v>29750</v>
      </c>
      <c r="U33" s="15"/>
      <c r="V33" s="15"/>
    </row>
    <row r="34" spans="5:22">
      <c r="E34" s="4" t="s">
        <v>77</v>
      </c>
      <c r="F34" s="4"/>
      <c r="G34" s="4"/>
      <c r="H34" s="17"/>
      <c r="I34" s="5">
        <v>35000</v>
      </c>
      <c r="J34" s="5"/>
      <c r="K34" s="5"/>
      <c r="L34" s="5"/>
      <c r="M34" s="5"/>
      <c r="N34" s="5"/>
      <c r="O34" s="5"/>
      <c r="P34" s="5"/>
      <c r="Q34" s="5"/>
      <c r="R34" s="22"/>
      <c r="S34" s="5"/>
      <c r="T34" s="5">
        <f>SUM(G34:S34)</f>
        <v>35000</v>
      </c>
      <c r="U34" s="15"/>
      <c r="V34" s="15"/>
    </row>
    <row r="35" spans="5:22">
      <c r="E35" s="4" t="s">
        <v>78</v>
      </c>
      <c r="F35" s="4"/>
      <c r="G35" s="4"/>
      <c r="H35" s="17"/>
      <c r="I35" s="5">
        <v>50000</v>
      </c>
      <c r="J35" s="5"/>
      <c r="K35" s="5"/>
      <c r="L35" s="5"/>
      <c r="M35" s="5"/>
      <c r="N35" s="5"/>
      <c r="O35" s="5"/>
      <c r="P35" s="5"/>
      <c r="Q35" s="5"/>
      <c r="R35" s="22"/>
      <c r="S35" s="5"/>
      <c r="T35" s="5">
        <f>SUM(G35:S35)</f>
        <v>50000</v>
      </c>
      <c r="U35" s="15"/>
      <c r="V35" s="15"/>
    </row>
    <row r="36" spans="5:22">
      <c r="E36" s="4" t="s">
        <v>79</v>
      </c>
      <c r="F36" s="4"/>
      <c r="G36" s="4"/>
      <c r="H36" s="17"/>
      <c r="I36" s="5">
        <v>14484</v>
      </c>
      <c r="J36" s="5"/>
      <c r="K36" s="5"/>
      <c r="L36" s="5"/>
      <c r="M36" s="5"/>
      <c r="N36" s="5"/>
      <c r="O36" s="5"/>
      <c r="P36" s="5"/>
      <c r="Q36" s="5"/>
      <c r="R36" s="22"/>
      <c r="S36" s="5"/>
      <c r="T36" s="5">
        <f>SUM(G36:S36)</f>
        <v>14484</v>
      </c>
      <c r="U36" s="15"/>
      <c r="V36" s="15"/>
    </row>
    <row r="37" spans="5:22">
      <c r="E37" s="4" t="s">
        <v>80</v>
      </c>
      <c r="F37" s="4"/>
      <c r="G37" s="4"/>
      <c r="H37" s="17"/>
      <c r="I37" s="5">
        <v>21672</v>
      </c>
      <c r="J37" s="5"/>
      <c r="K37" s="5"/>
      <c r="L37" s="5"/>
      <c r="M37" s="5"/>
      <c r="N37" s="5"/>
      <c r="O37" s="5"/>
      <c r="P37" s="5"/>
      <c r="Q37" s="5"/>
      <c r="R37" s="22"/>
      <c r="S37" s="5"/>
      <c r="T37" s="5">
        <f>SUM(G37:S37)</f>
        <v>21672</v>
      </c>
      <c r="U37" s="15"/>
      <c r="V37" s="15"/>
    </row>
    <row r="38" spans="5:22">
      <c r="E38" s="4" t="s">
        <v>81</v>
      </c>
      <c r="F38" s="4"/>
      <c r="G38" s="4"/>
      <c r="H38" s="17"/>
      <c r="I38" s="5">
        <v>84492.92</v>
      </c>
      <c r="J38" s="5"/>
      <c r="K38" s="5"/>
      <c r="L38" s="5"/>
      <c r="M38" s="5"/>
      <c r="N38" s="5"/>
      <c r="O38" s="5"/>
      <c r="P38" s="5"/>
      <c r="Q38" s="5"/>
      <c r="R38" s="22"/>
      <c r="S38" s="5"/>
      <c r="T38" s="5">
        <f>SUM(G38:S38)</f>
        <v>84492.92</v>
      </c>
      <c r="U38" s="15"/>
      <c r="V38" s="15"/>
    </row>
    <row r="39" spans="5:22">
      <c r="E39" s="4" t="s">
        <v>82</v>
      </c>
      <c r="F39" s="4"/>
      <c r="G39" s="4"/>
      <c r="H39" s="17"/>
      <c r="I39" s="5">
        <v>30000</v>
      </c>
      <c r="J39" s="5"/>
      <c r="K39" s="5"/>
      <c r="L39" s="5"/>
      <c r="M39" s="5"/>
      <c r="N39" s="5"/>
      <c r="O39" s="5"/>
      <c r="P39" s="5"/>
      <c r="Q39" s="5"/>
      <c r="R39" s="22"/>
      <c r="S39" s="5"/>
      <c r="T39" s="5">
        <f>SUM(G39:S39)</f>
        <v>30000</v>
      </c>
      <c r="U39" s="15"/>
      <c r="V39" s="15"/>
    </row>
    <row r="40" spans="5:22">
      <c r="E40" s="4" t="s">
        <v>83</v>
      </c>
      <c r="F40" s="4"/>
      <c r="G40" s="4"/>
      <c r="H40" s="17"/>
      <c r="I40" s="5">
        <v>50000</v>
      </c>
      <c r="J40" s="5"/>
      <c r="K40" s="5"/>
      <c r="L40" s="5"/>
      <c r="M40" s="5"/>
      <c r="N40" s="5"/>
      <c r="O40" s="5"/>
      <c r="P40" s="5"/>
      <c r="Q40" s="5"/>
      <c r="R40" s="22"/>
      <c r="S40" s="5"/>
      <c r="T40" s="5">
        <f>SUM(G40:S40)</f>
        <v>50000</v>
      </c>
      <c r="U40" s="15"/>
      <c r="V40" s="15"/>
    </row>
    <row r="41" spans="5:22">
      <c r="E41" s="4" t="s">
        <v>84</v>
      </c>
      <c r="F41" s="4"/>
      <c r="G41" s="4"/>
      <c r="H41" s="17"/>
      <c r="I41" s="5">
        <v>50000</v>
      </c>
      <c r="J41" s="5"/>
      <c r="K41" s="5"/>
      <c r="L41" s="5"/>
      <c r="M41" s="5"/>
      <c r="N41" s="5"/>
      <c r="O41" s="5"/>
      <c r="P41" s="5"/>
      <c r="Q41" s="5"/>
      <c r="R41" s="22"/>
      <c r="S41" s="5"/>
      <c r="T41" s="5">
        <f>SUM(G41:S41)</f>
        <v>50000</v>
      </c>
      <c r="U41" s="15"/>
      <c r="V41" s="15"/>
    </row>
    <row r="42" spans="5:22">
      <c r="E42" s="4" t="s">
        <v>85</v>
      </c>
      <c r="F42" s="4"/>
      <c r="G42" s="4"/>
      <c r="H42" s="17"/>
      <c r="I42" s="5">
        <v>35000</v>
      </c>
      <c r="J42" s="5"/>
      <c r="K42" s="5"/>
      <c r="L42" s="5"/>
      <c r="M42" s="5"/>
      <c r="N42" s="5"/>
      <c r="O42" s="5"/>
      <c r="P42" s="5"/>
      <c r="Q42" s="5"/>
      <c r="R42" s="22"/>
      <c r="S42" s="5"/>
      <c r="T42" s="5">
        <f>SUM(G42:S42)</f>
        <v>35000</v>
      </c>
      <c r="U42" s="15"/>
      <c r="V42" s="15"/>
    </row>
    <row r="43" spans="5:22">
      <c r="E43" s="4" t="s">
        <v>86</v>
      </c>
      <c r="F43" s="4"/>
      <c r="G43" s="4"/>
      <c r="H43" s="17"/>
      <c r="I43" s="5">
        <v>25680</v>
      </c>
      <c r="J43" s="5"/>
      <c r="K43" s="5"/>
      <c r="L43" s="5"/>
      <c r="M43" s="5"/>
      <c r="N43" s="5"/>
      <c r="O43" s="5"/>
      <c r="P43" s="5"/>
      <c r="Q43" s="5"/>
      <c r="R43" s="22"/>
      <c r="S43" s="5"/>
      <c r="T43" s="5">
        <f>SUM(G43:S43)</f>
        <v>25680</v>
      </c>
      <c r="U43" s="15"/>
      <c r="V43" s="15"/>
    </row>
    <row r="44" spans="5:22">
      <c r="E44" s="4" t="s">
        <v>87</v>
      </c>
      <c r="F44" s="4"/>
      <c r="G44" s="4"/>
      <c r="H44" s="17"/>
      <c r="I44" s="5">
        <v>51600</v>
      </c>
      <c r="J44" s="5"/>
      <c r="K44" s="5"/>
      <c r="L44" s="5"/>
      <c r="M44" s="5"/>
      <c r="N44" s="5"/>
      <c r="O44" s="5"/>
      <c r="P44" s="5"/>
      <c r="Q44" s="5"/>
      <c r="R44" s="22"/>
      <c r="S44" s="5"/>
      <c r="T44" s="5">
        <f>SUM(G44:S44)</f>
        <v>51600</v>
      </c>
      <c r="U44" s="15"/>
      <c r="V44" s="15"/>
    </row>
    <row r="45" spans="5:22">
      <c r="E45" s="4" t="s">
        <v>74</v>
      </c>
      <c r="F45" s="4"/>
      <c r="G45" s="4"/>
      <c r="H45" s="17"/>
      <c r="I45" s="5">
        <v>598</v>
      </c>
      <c r="J45" s="5"/>
      <c r="K45" s="5"/>
      <c r="L45" s="5"/>
      <c r="M45" s="5"/>
      <c r="N45" s="5"/>
      <c r="O45" s="5"/>
      <c r="P45" s="5"/>
      <c r="Q45" s="5"/>
      <c r="R45" s="22"/>
      <c r="S45" s="5"/>
      <c r="T45" s="5">
        <f>SUM(G45:S45)</f>
        <v>598</v>
      </c>
      <c r="U45" s="15"/>
      <c r="V45" s="15"/>
    </row>
    <row r="46" spans="5:22">
      <c r="E46" s="4" t="s">
        <v>107</v>
      </c>
      <c r="F46" s="4"/>
      <c r="G46" s="4"/>
      <c r="H46" s="17"/>
      <c r="I46" s="5">
        <v>1980</v>
      </c>
      <c r="J46" s="5"/>
      <c r="K46" s="5"/>
      <c r="L46" s="5"/>
      <c r="M46" s="5"/>
      <c r="N46" s="5"/>
      <c r="O46" s="5"/>
      <c r="P46" s="5"/>
      <c r="Q46" s="5"/>
      <c r="R46" s="22"/>
      <c r="S46" s="5"/>
      <c r="T46" s="5">
        <f>SUM(G46:S46)</f>
        <v>1980</v>
      </c>
      <c r="U46" s="15"/>
      <c r="V46" s="15"/>
    </row>
    <row r="47" spans="5:22">
      <c r="E47" s="4" t="s">
        <v>88</v>
      </c>
      <c r="F47" s="4"/>
      <c r="G47" s="4"/>
      <c r="H47" s="17"/>
      <c r="I47" s="5">
        <v>45000</v>
      </c>
      <c r="J47" s="5"/>
      <c r="K47" s="5"/>
      <c r="L47" s="5"/>
      <c r="M47" s="5"/>
      <c r="N47" s="5"/>
      <c r="O47" s="5"/>
      <c r="P47" s="5"/>
      <c r="Q47" s="5"/>
      <c r="R47" s="22"/>
      <c r="S47" s="5"/>
      <c r="T47" s="5">
        <f>SUM(G47:S47)</f>
        <v>45000</v>
      </c>
      <c r="U47" s="15"/>
      <c r="V47" s="15"/>
    </row>
    <row r="48" spans="5:22">
      <c r="E48" s="4" t="s">
        <v>89</v>
      </c>
      <c r="F48" s="4"/>
      <c r="G48" s="4"/>
      <c r="H48" s="17"/>
      <c r="I48" s="5">
        <v>50000</v>
      </c>
      <c r="J48" s="5"/>
      <c r="K48" s="5"/>
      <c r="L48" s="5"/>
      <c r="M48" s="5"/>
      <c r="N48" s="5"/>
      <c r="O48" s="5"/>
      <c r="P48" s="5"/>
      <c r="Q48" s="5"/>
      <c r="R48" s="22"/>
      <c r="S48" s="5"/>
      <c r="T48" s="5">
        <f>SUM(G48:S48)</f>
        <v>50000</v>
      </c>
      <c r="U48" s="15"/>
      <c r="V48" s="15"/>
    </row>
    <row r="49" spans="5:22">
      <c r="E49" s="4" t="s">
        <v>90</v>
      </c>
      <c r="F49" s="4"/>
      <c r="G49" s="4"/>
      <c r="H49" s="17"/>
      <c r="I49" s="5">
        <v>50000</v>
      </c>
      <c r="J49" s="5"/>
      <c r="K49" s="5"/>
      <c r="L49" s="5"/>
      <c r="M49" s="5"/>
      <c r="N49" s="5"/>
      <c r="O49" s="5"/>
      <c r="P49" s="5"/>
      <c r="Q49" s="5"/>
      <c r="R49" s="22"/>
      <c r="S49" s="5"/>
      <c r="T49" s="5">
        <f>SUM(G49:S49)</f>
        <v>50000</v>
      </c>
      <c r="U49" s="15"/>
      <c r="V49" s="15"/>
    </row>
    <row r="50" spans="5:22">
      <c r="E50" s="4" t="s">
        <v>91</v>
      </c>
      <c r="F50" s="4"/>
      <c r="G50" s="4"/>
      <c r="H50" s="17"/>
      <c r="I50" s="5">
        <v>29898</v>
      </c>
      <c r="J50" s="5"/>
      <c r="K50" s="5"/>
      <c r="L50" s="5"/>
      <c r="M50" s="5"/>
      <c r="N50" s="5"/>
      <c r="O50" s="5"/>
      <c r="P50" s="5"/>
      <c r="Q50" s="5"/>
      <c r="R50" s="22"/>
      <c r="S50" s="5"/>
      <c r="T50" s="5">
        <f>SUM(G50:S50)</f>
        <v>29898</v>
      </c>
      <c r="U50" s="15"/>
      <c r="V50" s="15"/>
    </row>
    <row r="51" spans="5:22">
      <c r="E51" s="4" t="s">
        <v>92</v>
      </c>
      <c r="F51" s="4"/>
      <c r="G51" s="4"/>
      <c r="H51" s="17"/>
      <c r="I51" s="5">
        <v>50000</v>
      </c>
      <c r="J51" s="5"/>
      <c r="K51" s="5"/>
      <c r="L51" s="5"/>
      <c r="M51" s="5"/>
      <c r="N51" s="5"/>
      <c r="O51" s="5"/>
      <c r="P51" s="5"/>
      <c r="Q51" s="5"/>
      <c r="R51" s="22"/>
      <c r="S51" s="5"/>
      <c r="T51" s="5">
        <f>SUM(G51:S51)</f>
        <v>50000</v>
      </c>
      <c r="U51" s="15"/>
      <c r="V51" s="15"/>
    </row>
    <row r="52" spans="5:22">
      <c r="E52" s="4" t="s">
        <v>93</v>
      </c>
      <c r="F52" s="4"/>
      <c r="G52" s="4"/>
      <c r="H52" s="17"/>
      <c r="I52" s="5">
        <v>6000</v>
      </c>
      <c r="J52" s="5"/>
      <c r="K52" s="5"/>
      <c r="L52" s="5"/>
      <c r="M52" s="5"/>
      <c r="N52" s="5"/>
      <c r="O52" s="5"/>
      <c r="P52" s="5"/>
      <c r="Q52" s="5"/>
      <c r="R52" s="22"/>
      <c r="S52" s="5"/>
      <c r="T52" s="5">
        <f>SUM(G52:S52)</f>
        <v>6000</v>
      </c>
      <c r="U52" s="15"/>
      <c r="V52" s="15"/>
    </row>
    <row r="53" spans="5:22">
      <c r="E53" s="4" t="s">
        <v>94</v>
      </c>
      <c r="F53" s="4"/>
      <c r="G53" s="4"/>
      <c r="H53" s="17"/>
      <c r="I53" s="5">
        <v>1710</v>
      </c>
      <c r="J53" s="5"/>
      <c r="K53" s="5"/>
      <c r="L53" s="5"/>
      <c r="M53" s="5"/>
      <c r="N53" s="5"/>
      <c r="O53" s="5"/>
      <c r="P53" s="5"/>
      <c r="Q53" s="5"/>
      <c r="R53" s="22"/>
      <c r="S53" s="5"/>
      <c r="T53" s="5">
        <f>SUM(G53:S53)</f>
        <v>1710</v>
      </c>
      <c r="U53" s="15"/>
      <c r="V53" s="15"/>
    </row>
    <row r="54" spans="5:22">
      <c r="E54" s="4" t="s">
        <v>95</v>
      </c>
      <c r="F54" s="4"/>
      <c r="G54" s="4"/>
      <c r="H54" s="17"/>
      <c r="I54" s="5">
        <v>100000</v>
      </c>
      <c r="J54" s="5"/>
      <c r="K54" s="5"/>
      <c r="L54" s="5"/>
      <c r="M54" s="5"/>
      <c r="N54" s="5"/>
      <c r="O54" s="5"/>
      <c r="P54" s="5"/>
      <c r="Q54" s="5"/>
      <c r="R54" s="22"/>
      <c r="S54" s="5"/>
      <c r="T54" s="5">
        <f>SUM(G54:S54)</f>
        <v>100000</v>
      </c>
      <c r="U54" s="15"/>
      <c r="V54" s="15"/>
    </row>
    <row r="55" spans="5:22">
      <c r="E55" s="4" t="s">
        <v>96</v>
      </c>
      <c r="F55" s="4"/>
      <c r="G55" s="4"/>
      <c r="H55" s="17"/>
      <c r="I55" s="5">
        <v>8800</v>
      </c>
      <c r="J55" s="5"/>
      <c r="K55" s="5"/>
      <c r="L55" s="5"/>
      <c r="M55" s="5"/>
      <c r="N55" s="5"/>
      <c r="O55" s="5"/>
      <c r="P55" s="5"/>
      <c r="Q55" s="5"/>
      <c r="R55" s="22"/>
      <c r="S55" s="5"/>
      <c r="T55" s="5">
        <f>SUM(G55:S55)</f>
        <v>8800</v>
      </c>
      <c r="U55" s="15"/>
      <c r="V55" s="15"/>
    </row>
    <row r="56" spans="5:22">
      <c r="E56" s="4" t="s">
        <v>97</v>
      </c>
      <c r="F56" s="4"/>
      <c r="G56" s="4"/>
      <c r="H56" s="17"/>
      <c r="I56" s="5">
        <v>50000</v>
      </c>
      <c r="J56" s="5"/>
      <c r="K56" s="5"/>
      <c r="L56" s="5"/>
      <c r="M56" s="5"/>
      <c r="N56" s="5"/>
      <c r="O56" s="5"/>
      <c r="P56" s="5"/>
      <c r="Q56" s="5"/>
      <c r="R56" s="22"/>
      <c r="S56" s="5"/>
      <c r="T56" s="5">
        <f>SUM(G56:S56)</f>
        <v>50000</v>
      </c>
      <c r="U56" s="15"/>
      <c r="V56" s="15"/>
    </row>
    <row r="57" spans="5:22">
      <c r="E57" s="4" t="s">
        <v>98</v>
      </c>
      <c r="F57" s="4"/>
      <c r="G57" s="4"/>
      <c r="H57" s="17"/>
      <c r="I57" s="5">
        <v>39306</v>
      </c>
      <c r="J57" s="5"/>
      <c r="K57" s="5"/>
      <c r="L57" s="5"/>
      <c r="M57" s="5"/>
      <c r="N57" s="5"/>
      <c r="O57" s="5"/>
      <c r="P57" s="5"/>
      <c r="Q57" s="5"/>
      <c r="R57" s="22"/>
      <c r="S57" s="5"/>
      <c r="T57" s="5">
        <f>SUM(G57:S57)</f>
        <v>39306</v>
      </c>
      <c r="U57" s="15"/>
      <c r="V57" s="15"/>
    </row>
    <row r="58" spans="5:22">
      <c r="E58" s="4" t="s">
        <v>99</v>
      </c>
      <c r="F58" s="4"/>
      <c r="G58" s="4"/>
      <c r="H58" s="17"/>
      <c r="I58" s="5">
        <v>800</v>
      </c>
      <c r="J58" s="5"/>
      <c r="K58" s="5"/>
      <c r="L58" s="5"/>
      <c r="M58" s="5"/>
      <c r="N58" s="5"/>
      <c r="O58" s="5"/>
      <c r="P58" s="5"/>
      <c r="Q58" s="5"/>
      <c r="R58" s="22"/>
      <c r="S58" s="4"/>
      <c r="T58" s="4">
        <f>SUM(G58:S58)</f>
        <v>800</v>
      </c>
      <c r="U58" s="15"/>
      <c r="V58" s="15"/>
    </row>
    <row r="59" spans="5:22">
      <c r="E59" s="4" t="s">
        <v>100</v>
      </c>
      <c r="F59" s="4"/>
      <c r="G59" s="4"/>
      <c r="H59" s="17"/>
      <c r="I59" s="5">
        <v>141300</v>
      </c>
      <c r="J59" s="5"/>
      <c r="K59" s="5"/>
      <c r="L59" s="5"/>
      <c r="M59" s="5"/>
      <c r="N59" s="5"/>
      <c r="O59" s="5"/>
      <c r="P59" s="5"/>
      <c r="Q59" s="5"/>
      <c r="R59" s="22"/>
      <c r="S59" s="5"/>
      <c r="T59" s="5">
        <f>SUM(G59:S59)</f>
        <v>141300</v>
      </c>
      <c r="U59" s="15"/>
      <c r="V59" s="15"/>
    </row>
    <row r="60" spans="5:22">
      <c r="E60" s="4" t="s">
        <v>101</v>
      </c>
      <c r="F60" s="4"/>
      <c r="G60" s="4"/>
      <c r="H60" s="17"/>
      <c r="I60" s="5">
        <v>50000</v>
      </c>
      <c r="J60" s="5"/>
      <c r="K60" s="5"/>
      <c r="L60" s="5"/>
      <c r="M60" s="5"/>
      <c r="N60" s="5"/>
      <c r="O60" s="5"/>
      <c r="P60" s="5"/>
      <c r="Q60" s="5"/>
      <c r="R60" s="22"/>
      <c r="S60" s="5"/>
      <c r="T60" s="5">
        <f>SUM(G60:S60)</f>
        <v>50000</v>
      </c>
      <c r="U60" s="15"/>
      <c r="V60" s="15"/>
    </row>
    <row r="61" spans="5:22">
      <c r="E61" s="4" t="s">
        <v>102</v>
      </c>
      <c r="F61" s="4"/>
      <c r="G61" s="4"/>
      <c r="H61" s="17"/>
      <c r="I61" s="5">
        <v>100000</v>
      </c>
      <c r="J61" s="5"/>
      <c r="K61" s="5"/>
      <c r="L61" s="5"/>
      <c r="M61" s="5"/>
      <c r="N61" s="5"/>
      <c r="O61" s="5"/>
      <c r="P61" s="5"/>
      <c r="Q61" s="5"/>
      <c r="R61" s="22"/>
      <c r="S61" s="5"/>
      <c r="T61" s="5">
        <f>SUM(G61:S61)</f>
        <v>100000</v>
      </c>
      <c r="U61" s="15"/>
      <c r="V61" s="15"/>
    </row>
    <row r="62" spans="5:22">
      <c r="E62" s="4" t="s">
        <v>103</v>
      </c>
      <c r="F62" s="4"/>
      <c r="G62" s="4"/>
      <c r="H62" s="17"/>
      <c r="I62" s="5">
        <v>2184</v>
      </c>
      <c r="J62" s="5"/>
      <c r="K62" s="5"/>
      <c r="L62" s="5"/>
      <c r="M62" s="5"/>
      <c r="N62" s="5"/>
      <c r="O62" s="5"/>
      <c r="P62" s="5"/>
      <c r="Q62" s="5"/>
      <c r="R62" s="22"/>
      <c r="S62" s="5"/>
      <c r="T62" s="5">
        <f>SUM(G62:S62)</f>
        <v>2184</v>
      </c>
      <c r="U62" s="15"/>
      <c r="V62" s="15"/>
    </row>
    <row r="63" spans="5:22">
      <c r="E63" s="4" t="s">
        <v>104</v>
      </c>
      <c r="F63" s="4"/>
      <c r="G63" s="4"/>
      <c r="H63" s="17"/>
      <c r="I63" s="5">
        <v>30000</v>
      </c>
      <c r="J63" s="5"/>
      <c r="K63" s="5"/>
      <c r="L63" s="5"/>
      <c r="M63" s="5"/>
      <c r="N63" s="5"/>
      <c r="O63" s="5"/>
      <c r="P63" s="5"/>
      <c r="Q63" s="5"/>
      <c r="R63" s="22"/>
      <c r="S63" s="5"/>
      <c r="T63" s="5">
        <f>SUM(G63:S63)</f>
        <v>30000</v>
      </c>
      <c r="U63" s="15"/>
      <c r="V63" s="15"/>
    </row>
    <row r="64" spans="5:22">
      <c r="E64" s="4" t="s">
        <v>105</v>
      </c>
      <c r="F64" s="4"/>
      <c r="G64" s="4"/>
      <c r="H64" s="17"/>
      <c r="I64" s="5">
        <v>5310</v>
      </c>
      <c r="J64" s="5"/>
      <c r="K64" s="5"/>
      <c r="L64" s="5"/>
      <c r="M64" s="5"/>
      <c r="N64" s="5"/>
      <c r="O64" s="5"/>
      <c r="P64" s="5"/>
      <c r="Q64" s="5"/>
      <c r="R64" s="22"/>
      <c r="S64" s="5"/>
      <c r="T64" s="5">
        <f>SUM(G64:S64)</f>
        <v>5310</v>
      </c>
      <c r="U64" s="15"/>
      <c r="V64" s="15"/>
    </row>
    <row r="65" spans="5:23">
      <c r="E65" s="4"/>
      <c r="F65" s="18">
        <f>SUM(F11:F64)</f>
        <v>0</v>
      </c>
      <c r="G65" s="18">
        <f>SUM(G2:G64)</f>
        <v>3454750</v>
      </c>
      <c r="H65" s="19">
        <f>SUM(H2:H64)</f>
        <v>1040083.3300000001</v>
      </c>
      <c r="I65" s="5">
        <f>SUM(I2:I64)</f>
        <v>2188452.7999999998</v>
      </c>
      <c r="J65" s="5">
        <f>SUM(J2:J64)</f>
        <v>0</v>
      </c>
      <c r="K65" s="5"/>
      <c r="L65" s="5"/>
      <c r="M65" s="5">
        <f>SUM(M2:M64)</f>
        <v>0</v>
      </c>
      <c r="N65" s="5"/>
      <c r="O65" s="5">
        <f>SUM(O6:O64)</f>
        <v>0</v>
      </c>
      <c r="P65" s="5"/>
      <c r="Q65" s="5">
        <f>SUM(Q7:Q64)</f>
        <v>0</v>
      </c>
      <c r="R65" s="22">
        <f>SUM(R2:R64)</f>
        <v>0</v>
      </c>
      <c r="S65" s="5">
        <f>SUM(S3:S64)</f>
        <v>0</v>
      </c>
      <c r="T65" s="5">
        <f>SUM(F65:S65)</f>
        <v>6683286.1299999999</v>
      </c>
      <c r="U65" s="15"/>
      <c r="V65" s="15"/>
    </row>
    <row r="66" spans="5:23">
      <c r="U66" s="15"/>
      <c r="V66" s="15"/>
    </row>
    <row r="67" spans="5:23">
      <c r="H67" s="25"/>
      <c r="J67" s="6"/>
      <c r="U67" s="15"/>
      <c r="V67" s="15"/>
    </row>
    <row r="68" spans="5:23">
      <c r="U68" s="15"/>
    </row>
    <row r="69" spans="5:23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V76" s="15"/>
      <c r="W76" s="15"/>
    </row>
    <row r="77" spans="5:23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>
      <c r="S99" s="15"/>
      <c r="T99" s="15"/>
    </row>
    <row r="100" spans="14:23">
      <c r="S100" s="15"/>
      <c r="T100" s="15"/>
    </row>
    <row r="101" spans="14:23">
      <c r="S101" s="15"/>
      <c r="T101" s="15"/>
    </row>
    <row r="102" spans="14:23">
      <c r="S102" s="15"/>
      <c r="T102" s="15"/>
    </row>
    <row r="103" spans="14:23">
      <c r="S103" s="15"/>
      <c r="T103" s="15"/>
    </row>
    <row r="104" spans="14:23">
      <c r="S104" s="15"/>
      <c r="T104" s="15"/>
    </row>
    <row r="105" spans="14:23">
      <c r="S105" s="15"/>
      <c r="T105" s="15"/>
    </row>
    <row r="106" spans="14:23">
      <c r="S106" s="15"/>
      <c r="T106" s="15"/>
    </row>
    <row r="107" spans="14:23">
      <c r="S107" s="15"/>
      <c r="T107" s="15"/>
    </row>
    <row r="108" spans="14:23">
      <c r="S108" s="15"/>
      <c r="T108" s="15"/>
    </row>
    <row r="109" spans="14:23">
      <c r="S109" s="15"/>
      <c r="T109" s="15"/>
    </row>
    <row r="110" spans="14:23">
      <c r="S110" s="15"/>
      <c r="T110" s="15"/>
    </row>
    <row r="111" spans="14:23">
      <c r="S111" s="15"/>
      <c r="T111" s="15"/>
    </row>
    <row r="112" spans="14:23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2019-07-12T06:58:31Z</dcterms:modified>
</cp:coreProperties>
</file>